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FDDEC82A-0CE9-4B17-B9F2-89274BEC422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2" l="1"/>
  <c r="C54" i="2" l="1"/>
  <c r="B54" i="2"/>
  <c r="C48" i="2"/>
  <c r="C59" i="2" s="1"/>
  <c r="B48" i="2"/>
  <c r="B59" i="2" s="1"/>
  <c r="C41" i="2"/>
  <c r="B41" i="2"/>
  <c r="C36" i="2"/>
  <c r="B36" i="2"/>
  <c r="B45" i="2" s="1"/>
  <c r="C45" i="2" l="1"/>
  <c r="C16" i="2"/>
  <c r="B16" i="2"/>
  <c r="C4" i="2"/>
  <c r="B4" i="2"/>
  <c r="B33" i="2" l="1"/>
  <c r="B61" i="2" s="1"/>
  <c r="C33" i="2"/>
  <c r="C61" i="2" s="1"/>
  <c r="C6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<sst xmlns="http://schemas.openxmlformats.org/spreadsheetml/2006/main" count="58" uniqueCount="50">
  <si>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</si>
  <si>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</si>
  <si>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</si>
  <si>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</si>
  <si>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</si>
  <si>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</si>
  <si>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</si>
  <si>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</si>
  <si>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</si>
  <si>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</si>
  <si>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</si>
  <si>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</si>
  <si>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</si>
  <si>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</si>
  <si>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</si>
  <si>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</si>
  <si>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</si>
  <si>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</si>
  <si>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</si>
  <si>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</si>
  <si>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</si>
  <si>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</si>
  <si>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</si>
  <si>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</si>
  <si>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</si>
  <si>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</si>
  <si>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</si>
  <si>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</si>
  <si>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</si>
  <si>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</si>
  <si>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</si>
  <si>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</si>
  <si>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</si>
  <si>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</si>
  <si>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</si>
  <si>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</si>
  <si>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</si>
  <si>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</si>
  <si>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</si>
  <si>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</si>
  <si>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</si>
  <si>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</si>
  <si>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</si>
  <si>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</si>
  <si>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</si>
  <si>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</si>
  <si>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</si>
  <si>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</si>
  <si>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</si>
  <si>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Nombre del Ente Público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</si>
</sst>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159379333</v>
      </c>
      <c r="C4" s="7">
        <f>SUM(C5:C14)</f>
        <v>513443550</v>
      </c>
    </row>
    <row r="5" spans="1:3" ht="11.25" customHeight="1" x14ac:dyDescent="0.2">
      <c r="A5" s="8" t="s">
        <v>3</v>
      </c>
      <c r="B5" s="9">
        <v>21432177</v>
      </c>
      <c r="C5" s="9">
        <v>27690960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1604071</v>
      </c>
      <c r="C8" s="9">
        <v>4767121</v>
      </c>
    </row>
    <row r="9" spans="1:3" ht="11.25" customHeight="1" x14ac:dyDescent="0.2">
      <c r="A9" s="8" t="s">
        <v>7</v>
      </c>
      <c r="B9" s="9">
        <v>3487504</v>
      </c>
      <c r="C9" s="9">
        <v>14536580</v>
      </c>
    </row>
    <row r="10" spans="1:3" ht="11.25" customHeight="1" x14ac:dyDescent="0.2">
      <c r="A10" s="8" t="s">
        <v>8</v>
      </c>
      <c r="B10" s="9">
        <v>742647</v>
      </c>
      <c r="C10" s="9">
        <v>3663698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117114240</v>
      </c>
      <c r="C12" s="9">
        <v>425249217</v>
      </c>
    </row>
    <row r="13" spans="1:3" ht="11.25" customHeight="1" x14ac:dyDescent="0.2">
      <c r="A13" s="8" t="s">
        <v>11</v>
      </c>
      <c r="B13" s="9">
        <v>14998694</v>
      </c>
      <c r="C13" s="9">
        <v>37535974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49625302</v>
      </c>
      <c r="C16" s="7">
        <f>SUM(C17:C32)</f>
        <v>283821364</v>
      </c>
    </row>
    <row r="17" spans="1:3" ht="11.25" customHeight="1" x14ac:dyDescent="0.2">
      <c r="A17" s="8" t="s">
        <v>14</v>
      </c>
      <c r="B17" s="9">
        <v>28532360</v>
      </c>
      <c r="C17" s="9">
        <v>123738242</v>
      </c>
    </row>
    <row r="18" spans="1:3" ht="11.25" customHeight="1" x14ac:dyDescent="0.2">
      <c r="A18" s="8" t="s">
        <v>15</v>
      </c>
      <c r="B18" s="9">
        <v>743303</v>
      </c>
      <c r="C18" s="9">
        <v>33483317</v>
      </c>
    </row>
    <row r="19" spans="1:3" ht="11.25" customHeight="1" x14ac:dyDescent="0.2">
      <c r="A19" s="8" t="s">
        <v>16</v>
      </c>
      <c r="B19" s="9">
        <v>6619759</v>
      </c>
      <c r="C19" s="9">
        <v>55400313</v>
      </c>
    </row>
    <row r="20" spans="1:3" ht="11.25" customHeight="1" x14ac:dyDescent="0.2">
      <c r="A20" s="8" t="s">
        <v>17</v>
      </c>
      <c r="B20" s="9">
        <v>2800000</v>
      </c>
      <c r="C20" s="9">
        <v>14782936</v>
      </c>
    </row>
    <row r="21" spans="1:3" ht="11.25" customHeight="1" x14ac:dyDescent="0.2">
      <c r="A21" s="8" t="s">
        <v>18</v>
      </c>
      <c r="B21" s="9">
        <v>0</v>
      </c>
      <c r="C21" s="9">
        <v>82250</v>
      </c>
    </row>
    <row r="22" spans="1:3" ht="11.25" customHeight="1" x14ac:dyDescent="0.2">
      <c r="A22" s="8" t="s">
        <v>19</v>
      </c>
      <c r="B22" s="9">
        <v>1500131</v>
      </c>
      <c r="C22" s="9">
        <v>14609053</v>
      </c>
    </row>
    <row r="23" spans="1:3" ht="11.25" customHeight="1" x14ac:dyDescent="0.2">
      <c r="A23" s="8" t="s">
        <v>20</v>
      </c>
      <c r="B23" s="9">
        <v>7107918</v>
      </c>
      <c r="C23" s="9">
        <v>24596618</v>
      </c>
    </row>
    <row r="24" spans="1:3" ht="11.25" customHeight="1" x14ac:dyDescent="0.2">
      <c r="A24" s="8" t="s">
        <v>21</v>
      </c>
      <c r="B24" s="9">
        <v>2321831</v>
      </c>
      <c r="C24" s="9">
        <v>9718377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7410258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109754031</v>
      </c>
      <c r="C33" s="7">
        <f>C4-C16</f>
        <v>229622186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2050000</v>
      </c>
      <c r="C36" s="7">
        <f>SUM(C37:C39)</f>
        <v>13500</v>
      </c>
    </row>
    <row r="37" spans="1:3" ht="11.25" customHeight="1" x14ac:dyDescent="0.2">
      <c r="A37" s="8" t="s">
        <v>32</v>
      </c>
      <c r="B37" s="9">
        <v>2050000</v>
      </c>
      <c r="C37" s="9">
        <v>13500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48181532.200000003</v>
      </c>
      <c r="C41" s="7">
        <f>SUM(C42:C44)</f>
        <v>195225990.68000001</v>
      </c>
    </row>
    <row r="42" spans="1:3" ht="11.25" customHeight="1" x14ac:dyDescent="0.2">
      <c r="A42" s="8" t="s">
        <v>32</v>
      </c>
      <c r="B42" s="9">
        <v>48181532.200000003</v>
      </c>
      <c r="C42" s="9">
        <v>175767276.88</v>
      </c>
    </row>
    <row r="43" spans="1:3" ht="11.25" customHeight="1" x14ac:dyDescent="0.2">
      <c r="A43" s="8" t="s">
        <v>33</v>
      </c>
      <c r="B43" s="9">
        <v>0</v>
      </c>
      <c r="C43" s="9">
        <v>19458713.800000001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-46131532.200000003</v>
      </c>
      <c r="C45" s="7">
        <f>C36-C41</f>
        <v>-195212490.68000001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4110335.57</v>
      </c>
      <c r="C48" s="7">
        <f>SUM(C49:C52)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4110335.57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0</v>
      </c>
      <c r="C54" s="7">
        <f>SUM(C55:C58)</f>
        <v>22930212.199999999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22930212.199999999</v>
      </c>
    </row>
    <row r="59" spans="1:3" ht="11.25" customHeight="1" x14ac:dyDescent="0.2">
      <c r="A59" s="4" t="s">
        <v>44</v>
      </c>
      <c r="B59" s="7">
        <f>B48-B54</f>
        <v>4110335.57</v>
      </c>
      <c r="C59" s="7">
        <f>C48-C54</f>
        <v>-22930212.199999999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67732834.370000005</v>
      </c>
      <c r="C61" s="7">
        <f>C59+C45+C33</f>
        <v>11479483.120000005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86131939.5</v>
      </c>
      <c r="C63" s="7">
        <v>74652456.379999995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B61+B63</f>
        <v>153864773.87</v>
      </c>
      <c r="C65" s="7">
        <f>C61+C63</f>
        <v>86131939.5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2012-12-11T20:31:36Z</dcterms:created>
  <dcterms:modified xsi:type="dcterms:W3CDTF">2024-05-06T22:03:18Z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